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3\общая\KD\Паспорта\Golfstream (Изотерм - ТД)\нестандартка\"/>
    </mc:Choice>
  </mc:AlternateContent>
  <bookViews>
    <workbookView xWindow="0" yWindow="0" windowWidth="18870" windowHeight="796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/>
  <c r="B30" i="1"/>
  <c r="A1" i="2"/>
  <c r="G5" i="1" s="1"/>
  <c r="G6" i="1"/>
  <c r="G8" i="1"/>
  <c r="G10" i="1"/>
  <c r="G12" i="1"/>
  <c r="G14" i="1"/>
  <c r="G16" i="1"/>
  <c r="G18" i="1"/>
  <c r="G20" i="1"/>
  <c r="G22" i="1"/>
  <c r="G24" i="1"/>
  <c r="G26" i="1"/>
  <c r="G28" i="1"/>
  <c r="G4" i="1" l="1"/>
  <c r="G27" i="1"/>
  <c r="G25" i="1"/>
  <c r="G23" i="1"/>
  <c r="G21" i="1"/>
  <c r="G19" i="1"/>
  <c r="G17" i="1"/>
  <c r="G15" i="1"/>
  <c r="G13" i="1"/>
  <c r="G11" i="1"/>
  <c r="G9" i="1"/>
  <c r="G7" i="1"/>
</calcChain>
</file>

<file path=xl/sharedStrings.xml><?xml version="1.0" encoding="utf-8"?>
<sst xmlns="http://schemas.openxmlformats.org/spreadsheetml/2006/main" count="35" uniqueCount="35">
  <si>
    <t>Обозначение конвекторов</t>
  </si>
  <si>
    <t>Размеры, мм</t>
  </si>
  <si>
    <t>Масса, кг</t>
  </si>
  <si>
    <t>высота</t>
  </si>
  <si>
    <t>глубина</t>
  </si>
  <si>
    <t>длина L</t>
  </si>
  <si>
    <t>КПК 34.11.060</t>
  </si>
  <si>
    <t>КПК 34.11.070</t>
  </si>
  <si>
    <t>КПК 34.11.080</t>
  </si>
  <si>
    <t>КПК 34.11.090</t>
  </si>
  <si>
    <t>КПК 34.11.100</t>
  </si>
  <si>
    <t>КПК 34.11.110</t>
  </si>
  <si>
    <t>КПК 34.11.120</t>
  </si>
  <si>
    <t>КПК 34.11.130</t>
  </si>
  <si>
    <t>КПК 34.11.140</t>
  </si>
  <si>
    <t>КПК 34.11.150</t>
  </si>
  <si>
    <t>КПК 34.11.160</t>
  </si>
  <si>
    <t>КПК 34.11.170</t>
  </si>
  <si>
    <t>КПК 34.11.180</t>
  </si>
  <si>
    <t>КПК 34.11.190</t>
  </si>
  <si>
    <t>КПК 34.11.200</t>
  </si>
  <si>
    <t>КПК 34.11.210</t>
  </si>
  <si>
    <t>КПК 34.11.220</t>
  </si>
  <si>
    <t>КПК 34.11.230</t>
  </si>
  <si>
    <t>КПК 34.11.240</t>
  </si>
  <si>
    <t>КПК 34.11.250</t>
  </si>
  <si>
    <t>КПК 34.11.260</t>
  </si>
  <si>
    <t>КПК 34.11.270</t>
  </si>
  <si>
    <t>КПК 34.11.280</t>
  </si>
  <si>
    <t>КПК 34.11.290</t>
  </si>
  <si>
    <t>КПК 34.11.300</t>
  </si>
  <si>
    <t>КПК 34.11.510</t>
  </si>
  <si>
    <t>Номинальный. тепловой поток  Qну, кВт</t>
  </si>
  <si>
    <r>
      <t>Оценочная мощность при расходе приточного воздуха 400 м</t>
    </r>
    <r>
      <rPr>
        <sz val="11"/>
        <color theme="1"/>
        <rFont val="Calibri"/>
        <family val="2"/>
        <charset val="204"/>
      </rPr>
      <t>³/ч</t>
    </r>
  </si>
  <si>
    <t xml:space="preserve">Вкладыш к паспорту №2465-702 – 34.11 ПС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</si>
</sst>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7" sqref="L7"/>
    </sheetView>
  </sheetViews>
  <sheetFormatPr defaultRowHeight="15" x14ac:dyDescent="0.25"/>
  <cols>
    <col min="1" max="1" width="13.85546875" customWidth="1"/>
    <col min="2" max="2" width="15.85546875" customWidth="1"/>
    <col min="3" max="3" width="9.5703125" customWidth="1"/>
    <col min="7" max="7" width="15.85546875" customWidth="1"/>
  </cols>
  <sheetData>
    <row r="1" spans="1:7" ht="18.75" x14ac:dyDescent="0.3">
      <c r="A1" s="8" t="s">
        <v>34</v>
      </c>
      <c r="B1" s="8"/>
      <c r="C1" s="8"/>
      <c r="D1" s="8"/>
      <c r="E1" s="8"/>
      <c r="F1" s="8"/>
      <c r="G1" s="8"/>
    </row>
    <row r="2" spans="1:7" ht="69" customHeight="1" x14ac:dyDescent="0.25">
      <c r="A2" s="1" t="s">
        <v>0</v>
      </c>
      <c r="B2" s="1" t="s">
        <v>32</v>
      </c>
      <c r="C2" s="2" t="s">
        <v>1</v>
      </c>
      <c r="D2" s="2"/>
      <c r="E2" s="2"/>
      <c r="F2" s="2" t="s">
        <v>2</v>
      </c>
      <c r="G2" s="3" t="s">
        <v>33</v>
      </c>
    </row>
    <row r="3" spans="1:7" ht="15.75" customHeight="1" x14ac:dyDescent="0.25">
      <c r="A3" s="4"/>
      <c r="B3" s="4"/>
      <c r="C3" s="5" t="s">
        <v>3</v>
      </c>
      <c r="D3" s="5" t="s">
        <v>4</v>
      </c>
      <c r="E3" s="5" t="s">
        <v>5</v>
      </c>
      <c r="F3" s="2"/>
      <c r="G3" s="3"/>
    </row>
    <row r="4" spans="1:7" x14ac:dyDescent="0.25">
      <c r="A4" s="5" t="s">
        <v>6</v>
      </c>
      <c r="B4" s="6">
        <v>0.24399999999999999</v>
      </c>
      <c r="C4" s="5">
        <v>110</v>
      </c>
      <c r="D4" s="5">
        <v>342</v>
      </c>
      <c r="E4" s="5">
        <v>602</v>
      </c>
      <c r="F4" s="5">
        <v>7.8</v>
      </c>
      <c r="G4" s="7">
        <f>B4*Лист2!A$1</f>
        <v>0.66418051282051271</v>
      </c>
    </row>
    <row r="5" spans="1:7" x14ac:dyDescent="0.25">
      <c r="A5" s="5" t="s">
        <v>7</v>
      </c>
      <c r="B5" s="6">
        <v>0.316</v>
      </c>
      <c r="C5" s="5">
        <v>110</v>
      </c>
      <c r="D5" s="5">
        <v>342</v>
      </c>
      <c r="E5" s="5">
        <v>702</v>
      </c>
      <c r="F5" s="5">
        <v>9</v>
      </c>
      <c r="G5" s="7">
        <f>B5*Лист2!A$1</f>
        <v>0.86016820512820513</v>
      </c>
    </row>
    <row r="6" spans="1:7" x14ac:dyDescent="0.25">
      <c r="A6" s="5" t="s">
        <v>8</v>
      </c>
      <c r="B6" s="6">
        <v>0.39300000000000002</v>
      </c>
      <c r="C6" s="5">
        <v>110</v>
      </c>
      <c r="D6" s="5">
        <v>342</v>
      </c>
      <c r="E6" s="5">
        <v>802</v>
      </c>
      <c r="F6" s="5">
        <v>10.1</v>
      </c>
      <c r="G6" s="7">
        <f>B6*Лист2!A$1</f>
        <v>1.0697661538461538</v>
      </c>
    </row>
    <row r="7" spans="1:7" x14ac:dyDescent="0.25">
      <c r="A7" s="5" t="s">
        <v>9</v>
      </c>
      <c r="B7" s="6">
        <v>0.46400000000000002</v>
      </c>
      <c r="C7" s="5">
        <v>110</v>
      </c>
      <c r="D7" s="5">
        <v>342</v>
      </c>
      <c r="E7" s="5">
        <v>902</v>
      </c>
      <c r="F7" s="5">
        <v>11.2</v>
      </c>
      <c r="G7" s="7">
        <f>B7*Лист2!A$1</f>
        <v>1.2630317948717948</v>
      </c>
    </row>
    <row r="8" spans="1:7" x14ac:dyDescent="0.25">
      <c r="A8" s="5" t="s">
        <v>10</v>
      </c>
      <c r="B8" s="6">
        <v>0.53600000000000003</v>
      </c>
      <c r="C8" s="5">
        <v>110</v>
      </c>
      <c r="D8" s="5">
        <v>342</v>
      </c>
      <c r="E8" s="5">
        <v>1002</v>
      </c>
      <c r="F8" s="5">
        <v>12.4</v>
      </c>
      <c r="G8" s="7">
        <f>B8*Лист2!A$1</f>
        <v>1.4590194871794873</v>
      </c>
    </row>
    <row r="9" spans="1:7" x14ac:dyDescent="0.25">
      <c r="A9" s="5" t="s">
        <v>11</v>
      </c>
      <c r="B9" s="6">
        <v>0.61299999999999999</v>
      </c>
      <c r="C9" s="5">
        <v>110</v>
      </c>
      <c r="D9" s="5">
        <v>342</v>
      </c>
      <c r="E9" s="5">
        <v>1102</v>
      </c>
      <c r="F9" s="5">
        <v>13.5</v>
      </c>
      <c r="G9" s="7">
        <f>B9*Лист2!A$1</f>
        <v>1.6686174358974357</v>
      </c>
    </row>
    <row r="10" spans="1:7" x14ac:dyDescent="0.25">
      <c r="A10" s="5" t="s">
        <v>12</v>
      </c>
      <c r="B10" s="6">
        <v>0.68400000000000005</v>
      </c>
      <c r="C10" s="5">
        <v>110</v>
      </c>
      <c r="D10" s="5">
        <v>342</v>
      </c>
      <c r="E10" s="5">
        <v>1202</v>
      </c>
      <c r="F10" s="5">
        <v>14.7</v>
      </c>
      <c r="G10" s="7">
        <f>B10*Лист2!A$1</f>
        <v>1.861883076923077</v>
      </c>
    </row>
    <row r="11" spans="1:7" x14ac:dyDescent="0.25">
      <c r="A11" s="5" t="s">
        <v>13</v>
      </c>
      <c r="B11" s="6">
        <v>0.75600000000000001</v>
      </c>
      <c r="C11" s="5">
        <v>110</v>
      </c>
      <c r="D11" s="5">
        <v>342</v>
      </c>
      <c r="E11" s="5">
        <v>1302</v>
      </c>
      <c r="F11" s="5">
        <v>15.8</v>
      </c>
      <c r="G11" s="7">
        <f>B11*Лист2!A$1</f>
        <v>2.0578707692307692</v>
      </c>
    </row>
    <row r="12" spans="1:7" x14ac:dyDescent="0.25">
      <c r="A12" s="5" t="s">
        <v>14</v>
      </c>
      <c r="B12" s="6">
        <v>0.83299999999999996</v>
      </c>
      <c r="C12" s="5">
        <v>110</v>
      </c>
      <c r="D12" s="5">
        <v>342</v>
      </c>
      <c r="E12" s="5">
        <v>1402</v>
      </c>
      <c r="F12" s="5">
        <v>17.2</v>
      </c>
      <c r="G12" s="7">
        <f>B12*Лист2!A$1</f>
        <v>2.2674687179487178</v>
      </c>
    </row>
    <row r="13" spans="1:7" x14ac:dyDescent="0.25">
      <c r="A13" s="5" t="s">
        <v>15</v>
      </c>
      <c r="B13" s="6">
        <v>0.90400000000000003</v>
      </c>
      <c r="C13" s="5">
        <v>110</v>
      </c>
      <c r="D13" s="5">
        <v>342</v>
      </c>
      <c r="E13" s="5">
        <v>1502</v>
      </c>
      <c r="F13" s="5">
        <v>18.3</v>
      </c>
      <c r="G13" s="7">
        <f>B13*Лист2!A$1</f>
        <v>2.4607343589743591</v>
      </c>
    </row>
    <row r="14" spans="1:7" x14ac:dyDescent="0.25">
      <c r="A14" s="5" t="s">
        <v>16</v>
      </c>
      <c r="B14" s="6">
        <v>0.97499999999999998</v>
      </c>
      <c r="C14" s="5">
        <v>110</v>
      </c>
      <c r="D14" s="5">
        <v>342</v>
      </c>
      <c r="E14" s="5">
        <v>1602</v>
      </c>
      <c r="F14" s="5">
        <v>19.5</v>
      </c>
      <c r="G14" s="7">
        <f>B14*Лист2!A$1</f>
        <v>2.6539999999999999</v>
      </c>
    </row>
    <row r="15" spans="1:7" x14ac:dyDescent="0.25">
      <c r="A15" s="5" t="s">
        <v>17</v>
      </c>
      <c r="B15" s="6">
        <v>1.052</v>
      </c>
      <c r="C15" s="5">
        <v>110</v>
      </c>
      <c r="D15" s="5">
        <v>342</v>
      </c>
      <c r="E15" s="5">
        <v>1702</v>
      </c>
      <c r="F15" s="5">
        <v>20.6</v>
      </c>
      <c r="G15" s="7">
        <f>B15*Лист2!A$1</f>
        <v>2.8635979487179486</v>
      </c>
    </row>
    <row r="16" spans="1:7" x14ac:dyDescent="0.25">
      <c r="A16" s="5" t="s">
        <v>18</v>
      </c>
      <c r="B16" s="6">
        <v>1.1240000000000001</v>
      </c>
      <c r="C16" s="5">
        <v>110</v>
      </c>
      <c r="D16" s="5">
        <v>342</v>
      </c>
      <c r="E16" s="5">
        <v>1802</v>
      </c>
      <c r="F16" s="5">
        <v>21.8</v>
      </c>
      <c r="G16" s="7">
        <f>B16*Лист2!A$1</f>
        <v>3.0595856410256412</v>
      </c>
    </row>
    <row r="17" spans="1:7" x14ac:dyDescent="0.25">
      <c r="A17" s="5" t="s">
        <v>19</v>
      </c>
      <c r="B17" s="6">
        <v>1.1950000000000001</v>
      </c>
      <c r="C17" s="5">
        <v>110</v>
      </c>
      <c r="D17" s="5">
        <v>342</v>
      </c>
      <c r="E17" s="5">
        <v>1902</v>
      </c>
      <c r="F17" s="5">
        <v>23.2</v>
      </c>
      <c r="G17" s="7">
        <f>B17*Лист2!A$1</f>
        <v>3.252851282051282</v>
      </c>
    </row>
    <row r="18" spans="1:7" x14ac:dyDescent="0.25">
      <c r="A18" s="5" t="s">
        <v>20</v>
      </c>
      <c r="B18" s="6">
        <v>1.272</v>
      </c>
      <c r="C18" s="5">
        <v>110</v>
      </c>
      <c r="D18" s="5">
        <v>342</v>
      </c>
      <c r="E18" s="5">
        <v>2002</v>
      </c>
      <c r="F18" s="5">
        <v>24.3</v>
      </c>
      <c r="G18" s="7">
        <f>B18*Лист2!A$1</f>
        <v>3.4624492307692307</v>
      </c>
    </row>
    <row r="19" spans="1:7" x14ac:dyDescent="0.25">
      <c r="A19" s="5" t="s">
        <v>21</v>
      </c>
      <c r="B19" s="6">
        <v>1.3440000000000001</v>
      </c>
      <c r="C19" s="5">
        <v>110</v>
      </c>
      <c r="D19" s="5">
        <v>342</v>
      </c>
      <c r="E19" s="5">
        <v>2102</v>
      </c>
      <c r="F19" s="5">
        <v>25.5</v>
      </c>
      <c r="G19" s="7">
        <f>B19*Лист2!A$1</f>
        <v>3.6584369230769229</v>
      </c>
    </row>
    <row r="20" spans="1:7" x14ac:dyDescent="0.25">
      <c r="A20" s="5" t="s">
        <v>22</v>
      </c>
      <c r="B20" s="6">
        <v>1.415</v>
      </c>
      <c r="C20" s="5">
        <v>110</v>
      </c>
      <c r="D20" s="5">
        <v>342</v>
      </c>
      <c r="E20" s="5">
        <v>2202</v>
      </c>
      <c r="F20" s="5">
        <v>26.6</v>
      </c>
      <c r="G20" s="7">
        <f>B20*Лист2!A$1</f>
        <v>3.8517025641025642</v>
      </c>
    </row>
    <row r="21" spans="1:7" x14ac:dyDescent="0.25">
      <c r="A21" s="5" t="s">
        <v>23</v>
      </c>
      <c r="B21" s="6">
        <v>1.492</v>
      </c>
      <c r="C21" s="5">
        <v>110</v>
      </c>
      <c r="D21" s="5">
        <v>342</v>
      </c>
      <c r="E21" s="5">
        <v>2302</v>
      </c>
      <c r="F21" s="5">
        <v>27.7</v>
      </c>
      <c r="G21" s="7">
        <f>B21*Лист2!A$1</f>
        <v>4.0613005128205124</v>
      </c>
    </row>
    <row r="22" spans="1:7" x14ac:dyDescent="0.25">
      <c r="A22" s="5" t="s">
        <v>24</v>
      </c>
      <c r="B22" s="6">
        <v>1.5640000000000001</v>
      </c>
      <c r="C22" s="5">
        <v>110</v>
      </c>
      <c r="D22" s="5">
        <v>342</v>
      </c>
      <c r="E22" s="5">
        <v>2402</v>
      </c>
      <c r="F22" s="5">
        <v>28.9</v>
      </c>
      <c r="G22" s="7">
        <f>B22*Лист2!A$1</f>
        <v>4.257288205128205</v>
      </c>
    </row>
    <row r="23" spans="1:7" x14ac:dyDescent="0.25">
      <c r="A23" s="5" t="s">
        <v>25</v>
      </c>
      <c r="B23" s="6">
        <v>1.635</v>
      </c>
      <c r="C23" s="5">
        <v>110</v>
      </c>
      <c r="D23" s="5">
        <v>342</v>
      </c>
      <c r="E23" s="5">
        <v>2502</v>
      </c>
      <c r="F23" s="5">
        <v>30</v>
      </c>
      <c r="G23" s="7">
        <f>B23*Лист2!A$1</f>
        <v>4.4505538461538459</v>
      </c>
    </row>
    <row r="24" spans="1:7" x14ac:dyDescent="0.25">
      <c r="A24" s="5" t="s">
        <v>26</v>
      </c>
      <c r="B24" s="6">
        <v>1.712</v>
      </c>
      <c r="C24" s="5">
        <v>110</v>
      </c>
      <c r="D24" s="5">
        <v>342</v>
      </c>
      <c r="E24" s="5">
        <v>2602</v>
      </c>
      <c r="F24" s="5">
        <v>31.1</v>
      </c>
      <c r="G24" s="7">
        <f>B24*Лист2!A$1</f>
        <v>4.6601517948717941</v>
      </c>
    </row>
    <row r="25" spans="1:7" x14ac:dyDescent="0.25">
      <c r="A25" s="5" t="s">
        <v>27</v>
      </c>
      <c r="B25" s="6">
        <v>1.7829999999999999</v>
      </c>
      <c r="C25" s="5">
        <v>110</v>
      </c>
      <c r="D25" s="5">
        <v>342</v>
      </c>
      <c r="E25" s="5">
        <v>2702</v>
      </c>
      <c r="F25" s="5">
        <v>32.299999999999997</v>
      </c>
      <c r="G25" s="7">
        <f>B25*Лист2!A$1</f>
        <v>4.8534174358974358</v>
      </c>
    </row>
    <row r="26" spans="1:7" x14ac:dyDescent="0.25">
      <c r="A26" s="5" t="s">
        <v>28</v>
      </c>
      <c r="B26" s="6">
        <v>1.855</v>
      </c>
      <c r="C26" s="5">
        <v>110</v>
      </c>
      <c r="D26" s="5">
        <v>342</v>
      </c>
      <c r="E26" s="5">
        <v>2802</v>
      </c>
      <c r="F26" s="5">
        <v>33.4</v>
      </c>
      <c r="G26" s="7">
        <f>B26*Лист2!A$1</f>
        <v>5.0494051282051275</v>
      </c>
    </row>
    <row r="27" spans="1:7" x14ac:dyDescent="0.25">
      <c r="A27" s="5" t="s">
        <v>29</v>
      </c>
      <c r="B27" s="6">
        <v>1.9319999999999999</v>
      </c>
      <c r="C27" s="5">
        <v>110</v>
      </c>
      <c r="D27" s="5">
        <v>342</v>
      </c>
      <c r="E27" s="5">
        <v>2902</v>
      </c>
      <c r="F27" s="5">
        <v>34.6</v>
      </c>
      <c r="G27" s="7">
        <f>B27*Лист2!A$1</f>
        <v>5.2590030769230767</v>
      </c>
    </row>
    <row r="28" spans="1:7" x14ac:dyDescent="0.25">
      <c r="A28" s="5" t="s">
        <v>30</v>
      </c>
      <c r="B28" s="6">
        <v>2.0030000000000001</v>
      </c>
      <c r="C28" s="5">
        <v>110</v>
      </c>
      <c r="D28" s="5">
        <v>342</v>
      </c>
      <c r="E28" s="5">
        <v>3002</v>
      </c>
      <c r="F28" s="5">
        <v>35.700000000000003</v>
      </c>
      <c r="G28" s="7">
        <f>B28*Лист2!A$1</f>
        <v>5.4522687179487175</v>
      </c>
    </row>
    <row r="29" spans="1:7" x14ac:dyDescent="0.25">
      <c r="A29" s="5"/>
      <c r="B29" s="6"/>
      <c r="C29" s="5"/>
      <c r="D29" s="5"/>
      <c r="E29" s="5"/>
      <c r="F29" s="5"/>
      <c r="G29" s="7"/>
    </row>
    <row r="30" spans="1:7" x14ac:dyDescent="0.25">
      <c r="A30" s="5" t="s">
        <v>31</v>
      </c>
      <c r="B30" s="6">
        <f>B23+B24</f>
        <v>3.347</v>
      </c>
      <c r="C30" s="5">
        <v>110</v>
      </c>
      <c r="D30" s="5">
        <v>342</v>
      </c>
      <c r="E30" s="5">
        <v>5102</v>
      </c>
      <c r="F30" s="5">
        <f>F23+F24</f>
        <v>61.1</v>
      </c>
      <c r="G30" s="7">
        <f>B30*Лист2!A$1</f>
        <v>9.1107056410256408</v>
      </c>
    </row>
  </sheetData>
  <mergeCells count="6"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1" max="1" width="12" customWidth="1"/>
  </cols>
  <sheetData>
    <row r="1" spans="1:1" x14ac:dyDescent="0.25">
      <c r="A1">
        <f>2.654/0.975</f>
        <v>2.7220512820512819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Толдов</dc:creator>
  <cp:lastModifiedBy>Алексей Толдов</cp:lastModifiedBy>
  <dcterms:created xsi:type="dcterms:W3CDTF">2017-11-21T06:33:56Z</dcterms:created>
  <dcterms:modified xsi:type="dcterms:W3CDTF">2017-11-21T06:57:44Z</dcterms:modified>
</cp:coreProperties>
</file>